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405" yWindow="-120" windowWidth="15480" windowHeight="9885"/>
  </bookViews>
  <sheets>
    <sheet name="Booking Form" sheetId="6" r:id="rId1"/>
    <sheet name="Sheet1" sheetId="7" r:id="rId2"/>
  </sheets>
  <definedNames>
    <definedName name="_xlnm._FilterDatabase" localSheetId="0" hidden="1">'Booking Form'!$E$1:$E$70</definedName>
    <definedName name="_xlnm.Print_Area" localSheetId="0">'Booking Form'!$B$1:$G$70</definedName>
  </definedNames>
  <calcPr calcId="145621"/>
</workbook>
</file>

<file path=xl/calcChain.xml><?xml version="1.0" encoding="utf-8"?>
<calcChain xmlns="http://schemas.openxmlformats.org/spreadsheetml/2006/main">
  <c r="G68" i="6" l="1"/>
  <c r="F68" i="6"/>
  <c r="G67" i="6"/>
  <c r="F67" i="6"/>
  <c r="G66" i="6"/>
  <c r="F66" i="6"/>
  <c r="G64" i="6"/>
  <c r="F64" i="6"/>
  <c r="G63" i="6"/>
  <c r="F63" i="6"/>
  <c r="G62" i="6"/>
  <c r="F62" i="6"/>
  <c r="G61" i="6"/>
  <c r="F61" i="6"/>
  <c r="G60" i="6"/>
  <c r="F60" i="6"/>
  <c r="G59" i="6"/>
  <c r="F59" i="6"/>
  <c r="G58" i="6"/>
  <c r="F58" i="6"/>
  <c r="G57" i="6"/>
  <c r="F57" i="6"/>
  <c r="G56" i="6"/>
  <c r="F56" i="6"/>
  <c r="G55" i="6"/>
  <c r="F55" i="6"/>
  <c r="G54" i="6"/>
  <c r="F54" i="6"/>
  <c r="G53" i="6"/>
  <c r="F53" i="6"/>
  <c r="G51" i="6"/>
  <c r="F51" i="6"/>
  <c r="G49" i="6"/>
  <c r="F49" i="6"/>
  <c r="G48" i="6"/>
  <c r="F48" i="6"/>
  <c r="G47" i="6"/>
  <c r="F47" i="6"/>
  <c r="G45" i="6"/>
  <c r="F45" i="6"/>
  <c r="G44" i="6"/>
  <c r="F44" i="6"/>
  <c r="G43" i="6"/>
  <c r="F43" i="6"/>
  <c r="G42" i="6"/>
  <c r="F42" i="6"/>
  <c r="G41" i="6"/>
  <c r="F41" i="6"/>
  <c r="G40" i="6"/>
  <c r="F40" i="6"/>
  <c r="G39" i="6"/>
  <c r="F39" i="6"/>
  <c r="G38" i="6"/>
  <c r="F38" i="6"/>
  <c r="G37" i="6"/>
  <c r="F37" i="6"/>
  <c r="G35" i="6"/>
  <c r="F35" i="6"/>
  <c r="G34" i="6"/>
  <c r="F34" i="6"/>
  <c r="G33" i="6"/>
  <c r="F33" i="6"/>
  <c r="G31" i="6"/>
  <c r="F31" i="6"/>
  <c r="G30" i="6"/>
  <c r="F30" i="6"/>
  <c r="G29" i="6"/>
  <c r="F29" i="6"/>
  <c r="G28" i="6"/>
  <c r="F28" i="6"/>
  <c r="G27" i="6"/>
  <c r="F27" i="6"/>
  <c r="G26" i="6"/>
  <c r="F26" i="6"/>
  <c r="G25" i="6"/>
  <c r="F25" i="6"/>
  <c r="G23" i="6"/>
  <c r="F23" i="6"/>
  <c r="G22" i="6"/>
  <c r="F22" i="6"/>
  <c r="G21" i="6"/>
  <c r="F21" i="6"/>
  <c r="G19" i="6"/>
  <c r="F19" i="6"/>
  <c r="G18" i="6"/>
  <c r="F18" i="6"/>
  <c r="G17" i="6"/>
  <c r="F17" i="6"/>
  <c r="G16" i="6"/>
  <c r="F16" i="6"/>
  <c r="G15" i="6"/>
  <c r="F15" i="6"/>
  <c r="G13" i="6"/>
  <c r="F13" i="6"/>
  <c r="G12" i="6"/>
  <c r="G69" i="6" s="1"/>
  <c r="F12" i="6"/>
</calcChain>
</file>

<file path=xl/sharedStrings.xml><?xml version="1.0" encoding="utf-8"?>
<sst xmlns="http://schemas.openxmlformats.org/spreadsheetml/2006/main" count="130" uniqueCount="83">
  <si>
    <t>CONTACT NUMBER :</t>
  </si>
  <si>
    <t xml:space="preserve">Mini Quiche </t>
  </si>
  <si>
    <t xml:space="preserve">Onion Bhaji </t>
  </si>
  <si>
    <t>Minimum Number</t>
  </si>
  <si>
    <t>Cost</t>
  </si>
  <si>
    <t xml:space="preserve">Luxury Biscuits </t>
  </si>
  <si>
    <t>Unit Price per person</t>
  </si>
  <si>
    <t>NET TOTAL</t>
  </si>
  <si>
    <t>Tea</t>
  </si>
  <si>
    <t xml:space="preserve">Fish Goujons </t>
  </si>
  <si>
    <t xml:space="preserve">ATTENDANCE / NUMBERS : </t>
  </si>
  <si>
    <t>Japanese Style Breaded Prawns</t>
  </si>
  <si>
    <t>Beverages</t>
  </si>
  <si>
    <t>Fresh Filter Coffee /Decaf</t>
  </si>
  <si>
    <t xml:space="preserve">Fruit Tea </t>
  </si>
  <si>
    <t xml:space="preserve">Assorted Fruit </t>
  </si>
  <si>
    <t xml:space="preserve">Extras </t>
  </si>
  <si>
    <t xml:space="preserve">Snacks &amp; Saundries </t>
  </si>
  <si>
    <t xml:space="preserve">Vegetable Samosa </t>
  </si>
  <si>
    <t xml:space="preserve">Sticky Chicken Wings </t>
  </si>
  <si>
    <t xml:space="preserve">Chicken Tikka Satay </t>
  </si>
  <si>
    <t xml:space="preserve">Mango &amp; Brie Parcels </t>
  </si>
  <si>
    <t xml:space="preserve">Vegetable Filled Dim Sum </t>
  </si>
  <si>
    <r>
      <t xml:space="preserve">Desserts                                                     </t>
    </r>
    <r>
      <rPr>
        <b/>
        <sz val="14"/>
        <color theme="9" tint="-0.249977111117893"/>
        <rFont val="Arial"/>
        <family val="2"/>
      </rPr>
      <t/>
    </r>
  </si>
  <si>
    <t xml:space="preserve">Mini Cheesecakes </t>
  </si>
  <si>
    <t xml:space="preserve">Breakfast </t>
  </si>
  <si>
    <t xml:space="preserve">Danish Pastry </t>
  </si>
  <si>
    <t xml:space="preserve">Bacon Rolls </t>
  </si>
  <si>
    <t xml:space="preserve">Sausage Rolls </t>
  </si>
  <si>
    <t xml:space="preserve">Vegertarian Sausage Rolls </t>
  </si>
  <si>
    <t xml:space="preserve">Pan Au Chocolate </t>
  </si>
  <si>
    <t xml:space="preserve">Fruit </t>
  </si>
  <si>
    <t xml:space="preserve">Grab Bags </t>
  </si>
  <si>
    <t xml:space="preserve">Conference Packages </t>
  </si>
  <si>
    <r>
      <t xml:space="preserve">Fresh Orange Juice 
</t>
    </r>
    <r>
      <rPr>
        <b/>
        <sz val="12"/>
        <color rgb="FFFF0000"/>
        <rFont val="Arial"/>
        <family val="2"/>
      </rPr>
      <t xml:space="preserve">serves  5 </t>
    </r>
  </si>
  <si>
    <r>
      <t xml:space="preserve">Still / Sparkling Mineral Water 
</t>
    </r>
    <r>
      <rPr>
        <b/>
        <sz val="12"/>
        <color rgb="FFFF0000"/>
        <rFont val="Arial"/>
        <family val="2"/>
      </rPr>
      <t>serves  5</t>
    </r>
  </si>
  <si>
    <r>
      <rPr>
        <b/>
        <sz val="14"/>
        <rFont val="Arial"/>
        <family val="2"/>
      </rPr>
      <t>Finger Buffet 1:</t>
    </r>
    <r>
      <rPr>
        <sz val="14"/>
        <rFont val="Arial"/>
        <family val="2"/>
      </rPr>
      <t xml:space="preserve">                                                                            </t>
    </r>
    <r>
      <rPr>
        <sz val="12"/>
        <rFont val="Arial"/>
        <family val="2"/>
      </rPr>
      <t>Selection of silver fresh sandwiches, potato wedges, chicken tikka satay (with dips), mini quiche and fruit basket, orange juice and water</t>
    </r>
  </si>
  <si>
    <r>
      <rPr>
        <b/>
        <sz val="14"/>
        <rFont val="Arial"/>
        <family val="2"/>
      </rPr>
      <t xml:space="preserve">Finger Buffet 2: </t>
    </r>
    <r>
      <rPr>
        <sz val="14"/>
        <rFont val="Arial"/>
        <family val="2"/>
      </rPr>
      <t xml:space="preserve">                                                                         </t>
    </r>
    <r>
      <rPr>
        <sz val="12"/>
        <rFont val="Arial"/>
        <family val="2"/>
      </rPr>
      <t>Selection of gold fresh sandwiches, potato wedges, mango and brie parcels, fish goujons and chicken tikka satay orange juice and wate</t>
    </r>
    <r>
      <rPr>
        <sz val="14"/>
        <rFont val="Arial"/>
        <family val="2"/>
      </rPr>
      <t>r</t>
    </r>
  </si>
  <si>
    <t xml:space="preserve">Assorted Petis  Fours </t>
  </si>
  <si>
    <t xml:space="preserve">Chocolate Petis Fours </t>
  </si>
  <si>
    <r>
      <rPr>
        <b/>
        <sz val="14"/>
        <rFont val="Arial"/>
        <family val="2"/>
      </rPr>
      <t>Allergens</t>
    </r>
    <r>
      <rPr>
        <b/>
        <sz val="12"/>
        <rFont val="Arial"/>
        <family val="2"/>
      </rPr>
      <t xml:space="preserve">
Please contact  Catering for any advice on
allergens pre booking. We are
happy to discuss special dietary
needs for your booking</t>
    </r>
  </si>
  <si>
    <t>Selection of wedge sandwiches and wraps, piece of fruit
bag of crisps, and bottled water. All seperated into
individual bags for a quick pick up grab and go service.
Delivered to meeting or collection from Refectory.</t>
  </si>
  <si>
    <r>
      <rPr>
        <b/>
        <sz val="14"/>
        <rFont val="Arial"/>
        <family val="2"/>
      </rPr>
      <t>Changes</t>
    </r>
    <r>
      <rPr>
        <sz val="14"/>
        <rFont val="Arial"/>
        <family val="2"/>
      </rPr>
      <t xml:space="preserve">
We understand circumstances
change against attendees and room allocations.
Please keep Catering and Education informed 
</t>
    </r>
  </si>
  <si>
    <t>Minimum    number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</si>
  <si>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Luxury Fruit Platter (feeds 5 people)
                      </t>
  </si>
  <si>
    <t xml:space="preserve">                                                                                                                      Individual Fruit Pots
</t>
  </si>
  <si>
    <r>
      <t>REQUESTED BY :</t>
    </r>
    <r>
      <rPr>
        <i/>
        <sz val="12"/>
        <rFont val="Arial"/>
        <family val="2"/>
      </rPr>
      <t xml:space="preserve"> (person submitting booking form)</t>
    </r>
  </si>
  <si>
    <t>BUDGET COST CODE IF INTERNAL RECHARGE</t>
  </si>
  <si>
    <t>Platters Required</t>
  </si>
  <si>
    <t>Minipack biscuits (3 per pack)</t>
  </si>
  <si>
    <t>Crisps</t>
  </si>
  <si>
    <r>
      <rPr>
        <b/>
        <sz val="12"/>
        <rFont val="Arial"/>
        <family val="2"/>
      </rPr>
      <t>Conference Package 2:</t>
    </r>
    <r>
      <rPr>
        <sz val="12"/>
        <rFont val="Arial"/>
        <family val="2"/>
      </rPr>
      <t xml:space="preserve">                                                                                                </t>
    </r>
    <r>
      <rPr>
        <b/>
        <u/>
        <sz val="12"/>
        <rFont val="Arial"/>
        <family val="2"/>
      </rPr>
      <t>Arrival: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 xml:space="preserve">Freshly brewed filter coffee and selection of teas, mini danish and fruit basket , bottles of chilled water.                                                                                                                                                   </t>
    </r>
    <r>
      <rPr>
        <b/>
        <u/>
        <sz val="12"/>
        <rFont val="Arial"/>
        <family val="2"/>
      </rPr>
      <t>Mid Morning:</t>
    </r>
    <r>
      <rPr>
        <sz val="12"/>
        <rFont val="Arial"/>
        <family val="2"/>
      </rPr>
      <t xml:space="preserve"> Freshly brewed filter coffee and selection of teas, bottles of chilled water                                                                                                                        </t>
    </r>
    <r>
      <rPr>
        <b/>
        <u/>
        <sz val="12"/>
        <rFont val="Arial"/>
        <family val="2"/>
      </rPr>
      <t>Lunch :</t>
    </r>
    <r>
      <rPr>
        <sz val="12"/>
        <rFont val="Arial"/>
        <family val="2"/>
      </rPr>
      <t xml:space="preserve"> Selection of Silver and Traditional Meat and Vegetarian sandwiches, seasoned potato wedges with dip, chicken goujons, mini quiche, fresh fruit.  Orange juice and mineral water                                                                                                  </t>
    </r>
    <r>
      <rPr>
        <b/>
        <u/>
        <sz val="12"/>
        <rFont val="Arial"/>
        <family val="2"/>
      </rPr>
      <t>Afternoon:</t>
    </r>
    <r>
      <rPr>
        <sz val="12"/>
        <rFont val="Arial"/>
        <family val="2"/>
      </rPr>
      <t xml:space="preserve"> Freshly brewed filter coffee and selection of teas, petits fours selection</t>
    </r>
  </si>
  <si>
    <r>
      <rPr>
        <b/>
        <sz val="12"/>
        <rFont val="Arial"/>
        <family val="2"/>
      </rPr>
      <t>Conference Package 1:</t>
    </r>
    <r>
      <rPr>
        <sz val="12"/>
        <rFont val="Arial"/>
        <family val="2"/>
      </rPr>
      <t xml:space="preserve">                                                                                                               </t>
    </r>
    <r>
      <rPr>
        <b/>
        <u/>
        <sz val="12"/>
        <rFont val="Arial"/>
        <family val="2"/>
      </rPr>
      <t xml:space="preserve">Arrival: </t>
    </r>
    <r>
      <rPr>
        <sz val="12"/>
        <rFont val="Arial"/>
        <family val="2"/>
      </rPr>
      <t xml:space="preserve">Freshly brewed filter coffee and selection of teas, bottles of chilled water.                                                                                                                                      </t>
    </r>
    <r>
      <rPr>
        <b/>
        <u/>
        <sz val="12"/>
        <rFont val="Arial"/>
        <family val="2"/>
      </rPr>
      <t>Mid Morning: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 xml:space="preserve">Freshly brewed filter coffee and selection of teas, bottles of chilled water.                                                                                                                              </t>
    </r>
    <r>
      <rPr>
        <b/>
        <u/>
        <sz val="12"/>
        <rFont val="Arial"/>
        <family val="2"/>
      </rPr>
      <t>Lunch</t>
    </r>
    <r>
      <rPr>
        <b/>
        <sz val="12"/>
        <rFont val="Arial"/>
        <family val="2"/>
      </rPr>
      <t>:</t>
    </r>
    <r>
      <rPr>
        <sz val="12"/>
        <rFont val="Arial"/>
        <family val="2"/>
      </rPr>
      <t xml:space="preserve"> Luxury Mixed Roll Platter and Platinum Vegetarian Roll platter, assorted quiches, crisps , basket of fresh fruit and petits four selection  orange juice and mineral water                                                                                                                </t>
    </r>
    <r>
      <rPr>
        <b/>
        <u/>
        <sz val="12"/>
        <rFont val="Arial"/>
        <family val="2"/>
      </rPr>
      <t>Afternoon: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Freshly brewed filter coffee and selection of teas, bottles of chilled water.</t>
    </r>
  </si>
  <si>
    <t>Unit Price Per Person</t>
  </si>
  <si>
    <t>N/A</t>
  </si>
  <si>
    <r>
      <rPr>
        <b/>
        <sz val="12"/>
        <rFont val="Arial"/>
        <family val="2"/>
      </rPr>
      <t>Continental Breakfast</t>
    </r>
    <r>
      <rPr>
        <sz val="12"/>
        <rFont val="Arial"/>
        <family val="2"/>
      </rPr>
      <t xml:space="preserve">                                                                                                      Freshly brewed coffee, selection of teas,                                                                        Croissant, Danish Pastry, Pain au Chocolat and preserves</t>
    </r>
  </si>
  <si>
    <r>
      <rPr>
        <b/>
        <sz val="12"/>
        <rFont val="Arial"/>
        <family val="2"/>
      </rPr>
      <t xml:space="preserve">Hot Working Breakfast  </t>
    </r>
    <r>
      <rPr>
        <sz val="12"/>
        <rFont val="Arial"/>
        <family val="2"/>
      </rPr>
      <t xml:space="preserve">                                                                                                  Freshly brewed coffee, selection of teas,                                                                                  Fresh bap filled with choice of crispy bacon, sausage or egg. </t>
    </r>
  </si>
  <si>
    <t xml:space="preserve">Sandwich Platters </t>
  </si>
  <si>
    <r>
      <rPr>
        <b/>
        <sz val="12"/>
        <rFont val="Arial"/>
        <family val="2"/>
      </rPr>
      <t>Traditional Meat Platter</t>
    </r>
    <r>
      <rPr>
        <sz val="12"/>
        <rFont val="Arial"/>
        <family val="2"/>
      </rPr>
      <t xml:space="preserve">
Chicken, Ham &amp; Mustard, Chicken &amp; Sweetcorn, Ham, Egg
Mayonaise, Bacon , Beef &amp; Tomato                                                                                    (</t>
    </r>
    <r>
      <rPr>
        <b/>
        <sz val="12"/>
        <rFont val="Arial"/>
        <family val="2"/>
      </rPr>
      <t>Platters consist of 6 sandwiches</t>
    </r>
    <r>
      <rPr>
        <sz val="12"/>
        <rFont val="Arial"/>
        <family val="2"/>
      </rPr>
      <t xml:space="preserve">)   </t>
    </r>
  </si>
  <si>
    <r>
      <t xml:space="preserve">Classic Mixed Platter                                                                                                    </t>
    </r>
    <r>
      <rPr>
        <sz val="12"/>
        <rFont val="Arial"/>
        <family val="2"/>
      </rPr>
      <t>Egg &amp; Water Cress, BLT, Tuna &amp; Cucumber, Chicken Salad,
Cheddar Ploughman's                                                                                                           (</t>
    </r>
    <r>
      <rPr>
        <b/>
        <sz val="12"/>
        <rFont val="Arial"/>
        <family val="2"/>
      </rPr>
      <t>Platters consist of 5 sandwiches)</t>
    </r>
    <r>
      <rPr>
        <sz val="12"/>
        <rFont val="Arial"/>
        <family val="2"/>
      </rPr>
      <t xml:space="preserve">   </t>
    </r>
  </si>
  <si>
    <r>
      <rPr>
        <b/>
        <sz val="12"/>
        <rFont val="Arial"/>
        <family val="2"/>
      </rPr>
      <t xml:space="preserve">Platinum Vegetarian Platter
</t>
    </r>
    <r>
      <rPr>
        <sz val="12"/>
        <rFont val="Arial"/>
        <family val="2"/>
      </rPr>
      <t xml:space="preserve">Bombay Egg &amp; Mango Chutney, Cheddar &amp; Slow Roast
Tomato Salad, Feta Olive &amp; Slow Roasted Tomato Pesto,
Harissa Houmous &amp; Falafel, Egg &amp; Watercress.                                                                          </t>
    </r>
    <r>
      <rPr>
        <b/>
        <sz val="12"/>
        <rFont val="Arial"/>
        <family val="2"/>
      </rPr>
      <t>(Platters consist of 6 sandwiches)</t>
    </r>
    <r>
      <rPr>
        <sz val="12"/>
        <rFont val="Arial"/>
        <family val="2"/>
      </rPr>
      <t xml:space="preserve">   </t>
    </r>
  </si>
  <si>
    <r>
      <rPr>
        <b/>
        <sz val="12"/>
        <rFont val="Arial"/>
        <family val="2"/>
      </rPr>
      <t xml:space="preserve">Platinum Mixed Platter
</t>
    </r>
    <r>
      <rPr>
        <sz val="12"/>
        <rFont val="Arial"/>
        <family val="2"/>
      </rPr>
      <t xml:space="preserve">Ham Cheese &amp; Ale Chutney, New York Deli, Salmon &amp;
Horseradish, Soft Cheese, Goats Cheese &amp; Chargrilled
Peppers, BBQ Chicken &amp; Bacon                                                                                         </t>
    </r>
    <r>
      <rPr>
        <b/>
        <sz val="12"/>
        <rFont val="Arial"/>
        <family val="2"/>
      </rPr>
      <t xml:space="preserve">  (Platters consist of 5 sandwiches) </t>
    </r>
    <r>
      <rPr>
        <sz val="12"/>
        <rFont val="Arial"/>
        <family val="2"/>
      </rPr>
      <t xml:space="preserve">  </t>
    </r>
  </si>
  <si>
    <r>
      <t xml:space="preserve">Gold Meat Platter
</t>
    </r>
    <r>
      <rPr>
        <sz val="12"/>
        <rFont val="Arial"/>
        <family val="2"/>
      </rPr>
      <t xml:space="preserve">Ham Salad, Bacon Lettuce Tomato, Chicken &amp; Bacon,
Chicken Salad, Chicken &amp; Stuffing.                                                                                  </t>
    </r>
    <r>
      <rPr>
        <b/>
        <sz val="12"/>
        <rFont val="Arial"/>
        <family val="2"/>
      </rPr>
      <t xml:space="preserve"> (Platters consist of 5 sandwiches)  </t>
    </r>
    <r>
      <rPr>
        <sz val="12"/>
        <rFont val="Arial"/>
        <family val="2"/>
      </rPr>
      <t xml:space="preserve"> </t>
    </r>
  </si>
  <si>
    <r>
      <t xml:space="preserve">Gold Vegetarian Platter
</t>
    </r>
    <r>
      <rPr>
        <sz val="12"/>
        <rFont val="Arial"/>
        <family val="2"/>
      </rPr>
      <t xml:space="preserve">Cheddar Ploughman', Egg &amp; Watercress, Houmous &amp; Crunchy
Veg, Two Cheese &amp; Onion, Onion Bhaji                                                                            </t>
    </r>
    <r>
      <rPr>
        <b/>
        <sz val="12"/>
        <rFont val="Arial"/>
        <family val="2"/>
      </rPr>
      <t xml:space="preserve">(Platters consist of 5 sandwiches)  </t>
    </r>
    <r>
      <rPr>
        <sz val="12"/>
        <rFont val="Arial"/>
        <family val="2"/>
      </rPr>
      <t xml:space="preserve"> </t>
    </r>
  </si>
  <si>
    <r>
      <t xml:space="preserve">Gold Fish Platter
</t>
    </r>
    <r>
      <rPr>
        <sz val="12"/>
        <rFont val="Arial"/>
        <family val="2"/>
      </rPr>
      <t xml:space="preserve">Prawn Marie Rose, Tuna Mayonnaise &amp; Cucumber, Hot
Smoked Salmon &amp; Dill, Smoked Salmon and Soft Cheese,
Prawn Mayonnaise.                                                                                                                    </t>
    </r>
    <r>
      <rPr>
        <b/>
        <sz val="12"/>
        <rFont val="Arial"/>
        <family val="2"/>
      </rPr>
      <t xml:space="preserve"> (Platters consist of 5 sandwiches)   </t>
    </r>
  </si>
  <si>
    <r>
      <rPr>
        <b/>
        <sz val="12"/>
        <rFont val="Arial"/>
        <family val="2"/>
      </rPr>
      <t>Wrap Platter</t>
    </r>
    <r>
      <rPr>
        <sz val="12"/>
        <rFont val="Arial"/>
        <family val="2"/>
      </rPr>
      <t xml:space="preserve">
Hoisin Duck, Chargrill Chicken, Greek Salad, Falafel &amp; Feta
Salad                                                                                                                                              </t>
    </r>
    <r>
      <rPr>
        <b/>
        <sz val="12"/>
        <rFont val="Arial"/>
        <family val="2"/>
      </rPr>
      <t xml:space="preserve"> (Platters consist of 4 wraps )</t>
    </r>
  </si>
  <si>
    <r>
      <rPr>
        <b/>
        <sz val="12"/>
        <rFont val="Arial"/>
        <family val="2"/>
      </rPr>
      <t>Roll Platter</t>
    </r>
    <r>
      <rPr>
        <sz val="12"/>
        <rFont val="Arial"/>
        <family val="2"/>
      </rPr>
      <t xml:space="preserve">
BBQ Pulled Pork, Egg &amp; Tomato, Chicken &amp; Choriz, Goats
Cheese &amp; Red Onion.                                                                                                             (</t>
    </r>
    <r>
      <rPr>
        <b/>
        <sz val="12"/>
        <rFont val="Arial"/>
        <family val="2"/>
      </rPr>
      <t>Platters consist of 6 rolls )</t>
    </r>
  </si>
  <si>
    <t xml:space="preserve"> Sandwiches / Diets  // Asian / Vegan </t>
  </si>
  <si>
    <r>
      <rPr>
        <b/>
        <sz val="12"/>
        <rFont val="Arial"/>
        <family val="2"/>
      </rPr>
      <t>Gluten Free Wraps</t>
    </r>
    <r>
      <rPr>
        <sz val="12"/>
        <rFont val="Arial"/>
        <family val="2"/>
      </rPr>
      <t xml:space="preserve">
Falafel &amp; Red Pepper Houmous, Harissa Chicken, Lemon
Chicken Salad, Egg &amp; Tomato                                                                                                       </t>
    </r>
    <r>
      <rPr>
        <b/>
        <sz val="12"/>
        <rFont val="Arial"/>
        <family val="2"/>
      </rPr>
      <t xml:space="preserve"> (Platters consist of 4 wraps )   </t>
    </r>
  </si>
  <si>
    <r>
      <rPr>
        <b/>
        <sz val="12"/>
        <rFont val="Arial"/>
        <family val="2"/>
      </rPr>
      <t>Vegan Sandwich Platter</t>
    </r>
    <r>
      <rPr>
        <sz val="12"/>
        <rFont val="Arial"/>
        <family val="2"/>
      </rPr>
      <t xml:space="preserve">
Bhaji Bonanza, Falafelicious, Shabby Chic Pea                                                            </t>
    </r>
    <r>
      <rPr>
        <b/>
        <sz val="12"/>
        <rFont val="Arial"/>
        <family val="2"/>
      </rPr>
      <t xml:space="preserve">  (Platters consist of 5 sandwiches)   </t>
    </r>
  </si>
  <si>
    <r>
      <rPr>
        <b/>
        <sz val="12"/>
        <rFont val="Arial"/>
        <family val="2"/>
      </rPr>
      <t>Halal Sandwich Platter</t>
    </r>
    <r>
      <rPr>
        <sz val="12"/>
        <rFont val="Arial"/>
        <family val="2"/>
      </rPr>
      <t xml:space="preserve">
Chicken Salad, Piri Chicken, Chicken &amp; Sweetcorn                                        </t>
    </r>
    <r>
      <rPr>
        <b/>
        <sz val="12"/>
        <rFont val="Arial"/>
        <family val="2"/>
      </rPr>
      <t xml:space="preserve"> (Platters consist of 5 sandwiches)       </t>
    </r>
  </si>
  <si>
    <r>
      <rPr>
        <b/>
        <sz val="14"/>
        <rFont val="Arial"/>
        <family val="2"/>
      </rPr>
      <t xml:space="preserve">World Tour Buffet:  </t>
    </r>
    <r>
      <rPr>
        <sz val="14"/>
        <rFont val="Arial"/>
        <family val="2"/>
      </rPr>
      <t xml:space="preserve">                                                                              </t>
    </r>
    <r>
      <rPr>
        <sz val="12"/>
        <rFont val="Arial"/>
        <family val="2"/>
      </rPr>
      <t>Mini mango &amp; brie parcels, Japanese style breaded king prawns, mini steak and ale pies, mini chicken and tarragon pies, chicken tikka satay, mexican hot and spicy chicken wings orange juice and water</t>
    </r>
  </si>
  <si>
    <t>VAT will be charged where applicable for External &amp; Internal bookings.</t>
  </si>
  <si>
    <r>
      <rPr>
        <sz val="9"/>
        <color theme="0"/>
        <rFont val="Arial"/>
        <family val="2"/>
      </rPr>
      <t>Customer Completes</t>
    </r>
    <r>
      <rPr>
        <sz val="14"/>
        <color theme="0"/>
        <rFont val="Arial"/>
        <family val="2"/>
      </rPr>
      <t xml:space="preserve"> Attendees </t>
    </r>
  </si>
  <si>
    <t>Total Cost</t>
  </si>
  <si>
    <t>Customer Completes:</t>
  </si>
  <si>
    <t>Location: Prince Of Wales Education / Solihall Hospital / Good Hope Hospital</t>
  </si>
  <si>
    <t xml:space="preserve">Please Complete Your Room Booking &amp; Hospitality For 
Prince Of Wales Education 
Solihull Hospital                                                                                                                                                                           Good Hope Hospital 
</t>
  </si>
  <si>
    <r>
      <rPr>
        <b/>
        <sz val="14"/>
        <rFont val="Arial"/>
        <family val="2"/>
      </rPr>
      <t xml:space="preserve">Catering Services        </t>
    </r>
    <r>
      <rPr>
        <sz val="14"/>
        <rFont val="Arial"/>
        <family val="2"/>
      </rPr>
      <t xml:space="preserve">                                                                                                                       Please complete your hospitality
booking form with client details to:                                                      </t>
    </r>
    <r>
      <rPr>
        <sz val="12"/>
        <rFont val="Arial"/>
        <family val="2"/>
      </rPr>
      <t xml:space="preserve">                    Prince Of Wales Tel: 01214242114   Email bhh.hospitality@heartofengland.nhs.uk  </t>
    </r>
    <r>
      <rPr>
        <sz val="14"/>
        <rFont val="Arial"/>
        <family val="2"/>
      </rPr>
      <t xml:space="preserve">                                                                                                              </t>
    </r>
    <r>
      <rPr>
        <sz val="12"/>
        <rFont val="Arial"/>
        <family val="2"/>
      </rPr>
      <t xml:space="preserve">Solihull Hospital Tel:01214244316   Email shh.hospitality@heartofengland.nhs.uk    </t>
    </r>
    <r>
      <rPr>
        <sz val="14"/>
        <rFont val="Arial"/>
        <family val="2"/>
      </rPr>
      <t xml:space="preserve">                                                         </t>
    </r>
    <r>
      <rPr>
        <sz val="12"/>
        <rFont val="Arial"/>
        <family val="2"/>
      </rPr>
      <t xml:space="preserve">GoodHope Hospital Tel: 01214247752   Email ghh.hospitality@heartofengland.nhs.uk                    </t>
    </r>
    <r>
      <rPr>
        <sz val="14"/>
        <rFont val="Arial"/>
        <family val="2"/>
      </rPr>
      <t xml:space="preserve">                                                                   Once booked confirmation will be sent.                                                         Please provide </t>
    </r>
    <r>
      <rPr>
        <b/>
        <sz val="14"/>
        <rFont val="Arial"/>
        <family val="2"/>
      </rPr>
      <t>48hrs</t>
    </r>
    <r>
      <rPr>
        <sz val="14"/>
        <rFont val="Arial"/>
        <family val="2"/>
      </rPr>
      <t xml:space="preserve"> notice to be
fully accommodated.                                                                                                                                                                               
                                                                 </t>
    </r>
    <r>
      <rPr>
        <sz val="12"/>
        <rFont val="Arial"/>
        <family val="2"/>
      </rPr>
      <t xml:space="preserve">                                          </t>
    </r>
  </si>
  <si>
    <t xml:space="preserve">MEETING TITLE &amp; TIME  :                      </t>
  </si>
  <si>
    <t xml:space="preserve">Meeting: </t>
  </si>
  <si>
    <t xml:space="preserve">Time: </t>
  </si>
  <si>
    <t>University Hospitals Birmingham - Function Booking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</si>
</sst>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25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1"/>
      <color indexed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1"/>
      <color rgb="FF9C6500"/>
      <name val="Calibri"/>
      <family val="2"/>
      <scheme val="minor"/>
    </font>
    <font>
      <b/>
      <sz val="14"/>
      <color theme="9" tint="-0.249977111117893"/>
      <name val="Arial"/>
      <family val="2"/>
    </font>
    <font>
      <b/>
      <sz val="16"/>
      <color theme="0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4"/>
      <color theme="0"/>
      <name val="Arial"/>
      <family val="2"/>
    </font>
    <font>
      <sz val="16"/>
      <color theme="0"/>
      <name val="Arial"/>
      <family val="2"/>
    </font>
    <font>
      <sz val="16"/>
      <name val="Arial"/>
      <family val="2"/>
    </font>
    <font>
      <b/>
      <u/>
      <sz val="12"/>
      <name val="Arial"/>
      <family val="2"/>
    </font>
    <font>
      <b/>
      <sz val="12"/>
      <color rgb="FFFF0000"/>
      <name val="Arial"/>
      <family val="2"/>
    </font>
    <font>
      <sz val="11"/>
      <color rgb="FF006100"/>
      <name val="Calibri"/>
      <family val="2"/>
      <scheme val="minor"/>
    </font>
    <font>
      <sz val="12"/>
      <color rgb="FF006100"/>
      <name val="Arial"/>
      <family val="2"/>
    </font>
    <font>
      <sz val="12"/>
      <color rgb="FF9C6500"/>
      <name val="Arial"/>
      <family val="2"/>
    </font>
    <font>
      <sz val="12"/>
      <color theme="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EB9C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89337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9" fillId="5" borderId="0" applyNumberFormat="0" applyBorder="0" applyAlignment="0" applyProtection="0"/>
    <xf numFmtId="0" fontId="19" fillId="9" borderId="0" applyNumberFormat="0" applyBorder="0" applyAlignment="0" applyProtection="0"/>
  </cellStyleXfs>
  <cellXfs count="75">
    <xf numFmtId="0" fontId="0" fillId="0" borderId="0" xfId="0"/>
    <xf numFmtId="0" fontId="0" fillId="0" borderId="0" xfId="0" applyFill="1" applyBorder="1"/>
    <xf numFmtId="0" fontId="1" fillId="0" borderId="0" xfId="0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2" fillId="0" borderId="5" xfId="0" applyFont="1" applyFill="1" applyBorder="1" applyAlignment="1" applyProtection="1">
      <alignment vertical="center"/>
    </xf>
    <xf numFmtId="0" fontId="7" fillId="0" borderId="5" xfId="0" applyFont="1" applyBorder="1" applyAlignment="1" applyProtection="1">
      <alignment vertical="center" wrapText="1"/>
    </xf>
    <xf numFmtId="0" fontId="0" fillId="2" borderId="6" xfId="0" applyFill="1" applyBorder="1" applyAlignment="1" applyProtection="1">
      <alignment horizontal="center"/>
    </xf>
    <xf numFmtId="0" fontId="0" fillId="2" borderId="7" xfId="0" applyFill="1" applyBorder="1" applyAlignment="1" applyProtection="1">
      <alignment horizontal="center"/>
    </xf>
    <xf numFmtId="0" fontId="8" fillId="2" borderId="12" xfId="0" applyFont="1" applyFill="1" applyBorder="1" applyAlignment="1" applyProtection="1">
      <alignment horizontal="center" vertical="top"/>
    </xf>
    <xf numFmtId="0" fontId="8" fillId="2" borderId="0" xfId="0" applyFont="1" applyFill="1" applyBorder="1" applyAlignment="1" applyProtection="1">
      <alignment horizontal="center" vertical="top"/>
    </xf>
    <xf numFmtId="0" fontId="0" fillId="0" borderId="0" xfId="0" applyFill="1" applyBorder="1" applyProtection="1"/>
    <xf numFmtId="0" fontId="2" fillId="0" borderId="5" xfId="0" applyFont="1" applyFill="1" applyBorder="1" applyAlignment="1" applyProtection="1">
      <alignment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44" fontId="7" fillId="0" borderId="0" xfId="0" applyNumberFormat="1" applyFont="1" applyAlignment="1">
      <alignment vertical="center" wrapText="1"/>
    </xf>
    <xf numFmtId="0" fontId="12" fillId="0" borderId="4" xfId="0" applyFont="1" applyFill="1" applyBorder="1" applyAlignment="1" applyProtection="1">
      <alignment vertical="center" wrapText="1"/>
    </xf>
    <xf numFmtId="0" fontId="11" fillId="7" borderId="4" xfId="0" applyFont="1" applyFill="1" applyBorder="1" applyAlignment="1" applyProtection="1">
      <alignment vertical="center" wrapText="1"/>
    </xf>
    <xf numFmtId="1" fontId="14" fillId="7" borderId="4" xfId="0" applyNumberFormat="1" applyFont="1" applyFill="1" applyBorder="1" applyAlignment="1" applyProtection="1">
      <alignment horizontal="center" vertical="center" wrapText="1"/>
    </xf>
    <xf numFmtId="0" fontId="14" fillId="7" borderId="4" xfId="0" applyFont="1" applyFill="1" applyBorder="1" applyAlignment="1" applyProtection="1">
      <alignment horizontal="center" vertical="center" wrapText="1"/>
    </xf>
    <xf numFmtId="0" fontId="15" fillId="7" borderId="4" xfId="0" applyFont="1" applyFill="1" applyBorder="1" applyAlignment="1" applyProtection="1">
      <alignment horizontal="center" vertical="center" wrapText="1"/>
    </xf>
    <xf numFmtId="1" fontId="15" fillId="7" borderId="4" xfId="0" applyNumberFormat="1" applyFont="1" applyFill="1" applyBorder="1" applyAlignment="1" applyProtection="1">
      <alignment horizontal="center" vertical="center" wrapText="1"/>
      <protection locked="0"/>
    </xf>
    <xf numFmtId="1" fontId="14" fillId="7" borderId="5" xfId="0" applyNumberFormat="1" applyFont="1" applyFill="1" applyBorder="1" applyAlignment="1" applyProtection="1">
      <alignment horizontal="center" vertical="center" wrapText="1"/>
    </xf>
    <xf numFmtId="0" fontId="12" fillId="0" borderId="5" xfId="0" applyFont="1" applyBorder="1" applyAlignment="1" applyProtection="1">
      <alignment vertical="center" wrapText="1"/>
    </xf>
    <xf numFmtId="0" fontId="12" fillId="0" borderId="5" xfId="0" applyFont="1" applyFill="1" applyBorder="1" applyAlignment="1" applyProtection="1">
      <alignment vertical="center" wrapText="1"/>
    </xf>
    <xf numFmtId="0" fontId="2" fillId="0" borderId="4" xfId="0" applyFont="1" applyFill="1" applyBorder="1" applyAlignment="1" applyProtection="1">
      <alignment vertical="center" wrapText="1"/>
    </xf>
    <xf numFmtId="0" fontId="12" fillId="0" borderId="6" xfId="0" applyFont="1" applyBorder="1" applyAlignment="1" applyProtection="1">
      <alignment vertical="center" wrapText="1"/>
    </xf>
    <xf numFmtId="0" fontId="12" fillId="0" borderId="5" xfId="0" applyFont="1" applyBorder="1" applyAlignment="1" applyProtection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</xf>
    <xf numFmtId="1" fontId="2" fillId="6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6" borderId="5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6" borderId="4" xfId="0" applyNumberFormat="1" applyFont="1" applyFill="1" applyBorder="1" applyAlignment="1" applyProtection="1">
      <alignment horizontal="center" vertical="center" wrapText="1"/>
    </xf>
    <xf numFmtId="0" fontId="16" fillId="0" borderId="5" xfId="0" applyFont="1" applyFill="1" applyBorder="1" applyAlignment="1" applyProtection="1">
      <alignment horizontal="left" vertical="top" wrapText="1"/>
      <protection locked="0"/>
    </xf>
    <xf numFmtId="1" fontId="14" fillId="7" borderId="4" xfId="0" applyNumberFormat="1" applyFont="1" applyFill="1" applyBorder="1" applyAlignment="1" applyProtection="1">
      <alignment horizontal="center" vertical="center" wrapText="1"/>
      <protection locked="0"/>
    </xf>
    <xf numFmtId="1" fontId="14" fillId="7" borderId="5" xfId="0" applyNumberFormat="1" applyFont="1" applyFill="1" applyBorder="1" applyAlignment="1" applyProtection="1">
      <alignment horizontal="left" vertical="center" wrapText="1"/>
    </xf>
    <xf numFmtId="0" fontId="12" fillId="0" borderId="0" xfId="0" applyFont="1" applyAlignment="1" applyProtection="1">
      <alignment horizontal="left" vertical="center" wrapText="1"/>
    </xf>
    <xf numFmtId="8" fontId="12" fillId="0" borderId="5" xfId="0" applyNumberFormat="1" applyFont="1" applyBorder="1" applyAlignment="1" applyProtection="1">
      <alignment horizontal="center" vertical="center" wrapText="1"/>
    </xf>
    <xf numFmtId="164" fontId="20" fillId="10" borderId="5" xfId="2" applyNumberFormat="1" applyFont="1" applyFill="1" applyBorder="1" applyAlignment="1" applyProtection="1">
      <alignment horizontal="center" vertical="center" wrapText="1"/>
      <protection locked="0"/>
    </xf>
    <xf numFmtId="164" fontId="21" fillId="5" borderId="5" xfId="1" applyNumberFormat="1" applyFont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left" vertical="center" wrapText="1"/>
    </xf>
    <xf numFmtId="164" fontId="12" fillId="8" borderId="5" xfId="0" applyNumberFormat="1" applyFont="1" applyFill="1" applyBorder="1" applyAlignment="1" applyProtection="1">
      <alignment horizontal="center" vertical="center" wrapText="1"/>
    </xf>
    <xf numFmtId="164" fontId="12" fillId="0" borderId="5" xfId="0" applyNumberFormat="1" applyFont="1" applyBorder="1" applyAlignment="1" applyProtection="1">
      <alignment horizontal="center" vertical="center" wrapText="1"/>
    </xf>
    <xf numFmtId="164" fontId="12" fillId="0" borderId="5" xfId="0" applyNumberFormat="1" applyFont="1" applyBorder="1" applyAlignment="1" applyProtection="1">
      <alignment horizontal="left" vertical="center" wrapText="1"/>
    </xf>
    <xf numFmtId="164" fontId="12" fillId="8" borderId="5" xfId="0" applyNumberFormat="1" applyFont="1" applyFill="1" applyBorder="1" applyAlignment="1" applyProtection="1">
      <alignment horizontal="left" vertical="center" wrapText="1"/>
    </xf>
    <xf numFmtId="8" fontId="12" fillId="0" borderId="4" xfId="0" applyNumberFormat="1" applyFont="1" applyFill="1" applyBorder="1" applyAlignment="1" applyProtection="1">
      <alignment horizontal="center" vertical="center" wrapText="1"/>
    </xf>
    <xf numFmtId="8" fontId="12" fillId="0" borderId="5" xfId="0" applyNumberFormat="1" applyFont="1" applyFill="1" applyBorder="1" applyAlignment="1" applyProtection="1">
      <alignment horizontal="center" vertical="center" wrapText="1"/>
    </xf>
    <xf numFmtId="1" fontId="22" fillId="7" borderId="5" xfId="0" applyNumberFormat="1" applyFont="1" applyFill="1" applyBorder="1" applyAlignment="1" applyProtection="1">
      <alignment horizontal="center" vertical="center" wrapText="1"/>
    </xf>
    <xf numFmtId="164" fontId="12" fillId="0" borderId="4" xfId="0" applyNumberFormat="1" applyFont="1" applyBorder="1" applyAlignment="1" applyProtection="1">
      <alignment horizontal="center" vertical="center" wrapText="1"/>
    </xf>
    <xf numFmtId="164" fontId="12" fillId="0" borderId="5" xfId="0" applyNumberFormat="1" applyFont="1" applyFill="1" applyBorder="1" applyAlignment="1" applyProtection="1">
      <alignment horizontal="center" vertical="center" wrapText="1"/>
    </xf>
    <xf numFmtId="1" fontId="2" fillId="11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49" fontId="24" fillId="6" borderId="9" xfId="0" applyNumberFormat="1" applyFont="1" applyFill="1" applyBorder="1" applyAlignment="1" applyProtection="1">
      <alignment horizontal="left" vertical="center" wrapText="1"/>
      <protection locked="0"/>
    </xf>
    <xf numFmtId="49" fontId="24" fillId="6" borderId="11" xfId="0" applyNumberFormat="1" applyFont="1" applyFill="1" applyBorder="1" applyAlignment="1" applyProtection="1">
      <alignment horizontal="left" vertical="center" wrapText="1"/>
      <protection locked="0"/>
    </xf>
    <xf numFmtId="49" fontId="24" fillId="6" borderId="9" xfId="0" applyNumberFormat="1" applyFont="1" applyFill="1" applyBorder="1" applyAlignment="1" applyProtection="1">
      <alignment horizontal="left" vertical="center" wrapText="1"/>
      <protection locked="0"/>
    </xf>
    <xf numFmtId="49" fontId="24" fillId="6" borderId="11" xfId="0" applyNumberFormat="1" applyFont="1" applyFill="1" applyBorder="1" applyAlignment="1" applyProtection="1">
      <alignment horizontal="left" vertical="center" wrapText="1"/>
      <protection locked="0"/>
    </xf>
    <xf numFmtId="49" fontId="24" fillId="6" borderId="10" xfId="0" applyNumberFormat="1" applyFont="1" applyFill="1" applyBorder="1" applyAlignment="1" applyProtection="1">
      <alignment horizontal="left" vertical="center" wrapText="1"/>
      <protection locked="0"/>
    </xf>
    <xf numFmtId="0" fontId="5" fillId="4" borderId="6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wrapText="1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164" fontId="8" fillId="0" borderId="6" xfId="0" applyNumberFormat="1" applyFont="1" applyBorder="1" applyAlignment="1" applyProtection="1">
      <alignment horizontal="center" vertical="center"/>
    </xf>
    <xf numFmtId="164" fontId="8" fillId="0" borderId="7" xfId="0" applyNumberFormat="1" applyFont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15" fillId="7" borderId="5" xfId="0" applyFont="1" applyFill="1" applyBorder="1" applyAlignment="1" applyProtection="1">
      <alignment horizontal="center" vertical="top" wrapText="1"/>
      <protection locked="0"/>
    </xf>
    <xf numFmtId="0" fontId="16" fillId="7" borderId="5" xfId="0" applyFont="1" applyFill="1" applyBorder="1" applyAlignment="1" applyProtection="1">
      <alignment horizontal="center" vertical="top" wrapText="1"/>
      <protection locked="0"/>
    </xf>
    <xf numFmtId="49" fontId="7" fillId="0" borderId="9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11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10" xfId="0" applyNumberFormat="1" applyFont="1" applyFill="1" applyBorder="1" applyAlignment="1" applyProtection="1">
      <alignment horizontal="left" vertical="center" wrapText="1"/>
      <protection locked="0"/>
    </xf>
  </cellXfs>
  <cellStyles count="3">
    <cellStyle name="Good" xfId="2" builtinId="26"/>
    <cellStyle name="Neutral" xfId="1" builtinId="28"/>
    <cellStyle name="Normal" xfId="0" builtinId="0"/>
  </cellStyles>
  <dxfs count="4">
    <dxf>
      <font>
        <b/>
        <i val="0"/>
        <condense val="0"/>
        <extend val="0"/>
        <color indexed="9"/>
      </font>
      <fill>
        <patternFill>
          <bgColor indexed="11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1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00FF00"/>
      <color rgb="FF893379"/>
      <color rgb="FF006699"/>
      <color rgb="FF0099CC"/>
      <color rgb="FFCC00CC"/>
      <color rgb="FFFFCCFF"/>
      <color rgb="FF8A325E"/>
      <color rgb="FF732B65"/>
      <color rgb="FFBC4A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1047750</xdr:colOff>
      <xdr:row>108</xdr:row>
      <xdr:rowOff>9525</xdr:rowOff>
    </xdr:from>
    <xdr:to>
      <xdr:col>5</xdr:col>
      <xdr:colOff>0</xdr:colOff>
      <xdr:row>114</xdr:row>
      <xdr:rowOff>114300</xdr:rowOff>
    </xdr:to>
    <xdr:sp macro="" textlink="">
      <xdr:nvSpPr>
        <xdr:cNvPr id="3073" name="Object 1"/>
        <xdr:cNvSpPr>
          <a:spLocks noChangeArrowheads="1" noChangeShapeType="1"/>
        </xdr:cNvSpPr>
      </xdr:nvSpPr>
      <xdr:spPr bwMode="auto">
        <a:xfrm>
          <a:off x="3971925" y="32651700"/>
          <a:ext cx="243840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0"/>
  <sheetViews>
    <sheetView tabSelected="1" view="pageBreakPreview" zoomScaleNormal="80" zoomScaleSheetLayoutView="100" workbookViewId="0">
      <selection activeCell="B1" sqref="B1:G1"/>
    </sheetView>
  </sheetViews>
  <sheetFormatPr defaultRowHeight="18" x14ac:dyDescent="0.25"/>
  <cols>
    <col min="2" max="2" width="90.5703125" style="2" customWidth="1"/>
    <col min="3" max="3" width="18.5703125" style="6" customWidth="1"/>
    <col min="4" max="4" width="14.42578125" style="5" bestFit="1" customWidth="1"/>
    <col min="5" max="5" width="22" style="1" customWidth="1"/>
    <col min="6" max="6" width="13.42578125" style="13" customWidth="1"/>
    <col min="7" max="7" width="16.42578125" style="3" bestFit="1" customWidth="1"/>
    <col min="8" max="8" width="24.140625" style="15" bestFit="1" customWidth="1"/>
    <col min="9" max="9" width="31.7109375" style="15" customWidth="1"/>
    <col min="10" max="10" width="35" style="15" customWidth="1"/>
  </cols>
  <sheetData>
    <row r="1" spans="2:10" ht="36" customHeight="1" x14ac:dyDescent="0.25">
      <c r="B1" s="69" t="s">
        <v>82</v>
      </c>
      <c r="C1" s="69"/>
      <c r="D1" s="69"/>
      <c r="E1" s="69"/>
      <c r="F1" s="69"/>
      <c r="G1" s="69"/>
    </row>
    <row r="2" spans="2:10" ht="99.75" customHeight="1" x14ac:dyDescent="0.25">
      <c r="B2" s="70" t="s">
        <v>77</v>
      </c>
      <c r="C2" s="71"/>
      <c r="D2" s="71"/>
      <c r="E2" s="71"/>
      <c r="F2" s="71"/>
      <c r="G2" s="71"/>
    </row>
    <row r="3" spans="2:10" ht="167.25" customHeight="1" x14ac:dyDescent="0.25">
      <c r="B3" s="37" t="s">
        <v>78</v>
      </c>
      <c r="C3" s="72" t="s">
        <v>42</v>
      </c>
      <c r="D3" s="73"/>
      <c r="E3" s="73"/>
      <c r="F3" s="73"/>
      <c r="G3" s="74"/>
    </row>
    <row r="4" spans="2:10" ht="36" customHeight="1" x14ac:dyDescent="0.25">
      <c r="B4" s="7" t="s">
        <v>79</v>
      </c>
      <c r="C4" s="56" t="s">
        <v>80</v>
      </c>
      <c r="D4" s="57"/>
      <c r="E4" s="57"/>
      <c r="F4" s="59" t="s">
        <v>81</v>
      </c>
      <c r="G4" s="60"/>
    </row>
    <row r="5" spans="2:10" ht="30.75" customHeight="1" x14ac:dyDescent="0.25">
      <c r="B5" s="7" t="s">
        <v>10</v>
      </c>
      <c r="C5" s="58" t="s">
        <v>75</v>
      </c>
      <c r="D5" s="59"/>
      <c r="E5" s="59"/>
      <c r="F5" s="59"/>
      <c r="G5" s="60"/>
    </row>
    <row r="6" spans="2:10" ht="33.75" customHeight="1" x14ac:dyDescent="0.25">
      <c r="B6" s="7" t="s">
        <v>46</v>
      </c>
      <c r="C6" s="58" t="s">
        <v>75</v>
      </c>
      <c r="D6" s="59"/>
      <c r="E6" s="59"/>
      <c r="F6" s="59"/>
      <c r="G6" s="60"/>
    </row>
    <row r="7" spans="2:10" ht="33" customHeight="1" x14ac:dyDescent="0.25">
      <c r="B7" s="7" t="s">
        <v>0</v>
      </c>
      <c r="C7" s="58" t="s">
        <v>75</v>
      </c>
      <c r="D7" s="59"/>
      <c r="E7" s="59"/>
      <c r="F7" s="59"/>
      <c r="G7" s="60"/>
    </row>
    <row r="8" spans="2:10" ht="33" customHeight="1" x14ac:dyDescent="0.25">
      <c r="B8" s="7" t="s">
        <v>47</v>
      </c>
      <c r="C8" s="58" t="s">
        <v>75</v>
      </c>
      <c r="D8" s="59"/>
      <c r="E8" s="59"/>
      <c r="F8" s="59"/>
      <c r="G8" s="60"/>
    </row>
    <row r="9" spans="2:10" ht="86.25" customHeight="1" x14ac:dyDescent="0.25">
      <c r="B9" s="55" t="s">
        <v>76</v>
      </c>
      <c r="C9" s="58" t="s">
        <v>75</v>
      </c>
      <c r="D9" s="59"/>
      <c r="E9" s="59"/>
      <c r="F9" s="59"/>
      <c r="G9" s="60"/>
    </row>
    <row r="10" spans="2:10" ht="86.25" customHeight="1" x14ac:dyDescent="0.25">
      <c r="B10" s="27" t="s">
        <v>40</v>
      </c>
      <c r="C10" s="58" t="s">
        <v>75</v>
      </c>
      <c r="D10" s="59"/>
      <c r="E10" s="59"/>
      <c r="F10" s="59"/>
      <c r="G10" s="60"/>
    </row>
    <row r="11" spans="2:10" s="4" customFormat="1" ht="57.75" customHeight="1" x14ac:dyDescent="0.2">
      <c r="B11" s="19" t="s">
        <v>33</v>
      </c>
      <c r="C11" s="21" t="s">
        <v>53</v>
      </c>
      <c r="D11" s="21" t="s">
        <v>3</v>
      </c>
      <c r="E11" s="20" t="s">
        <v>73</v>
      </c>
      <c r="F11" s="38" t="s">
        <v>48</v>
      </c>
      <c r="G11" s="20" t="s">
        <v>74</v>
      </c>
      <c r="H11" s="16"/>
      <c r="I11" s="16"/>
      <c r="J11" s="16"/>
    </row>
    <row r="12" spans="2:10" s="4" customFormat="1" ht="162.75" customHeight="1" x14ac:dyDescent="0.2">
      <c r="B12" s="40" t="s">
        <v>52</v>
      </c>
      <c r="C12" s="41">
        <v>10</v>
      </c>
      <c r="D12" s="29">
        <v>15</v>
      </c>
      <c r="E12" s="32"/>
      <c r="F12" s="34">
        <f>E12/5</f>
        <v>0</v>
      </c>
      <c r="G12" s="42" t="str">
        <f>IF(E12="","",(IF(E12&gt;=D12,C12*E12,"Please enter an order greater than the minimum order number")))</f>
        <v/>
      </c>
      <c r="H12" s="16"/>
      <c r="I12" s="16"/>
      <c r="J12" s="16"/>
    </row>
    <row r="13" spans="2:10" s="4" customFormat="1" ht="159" customHeight="1" x14ac:dyDescent="0.2">
      <c r="B13" s="25" t="s">
        <v>51</v>
      </c>
      <c r="C13" s="41">
        <v>14.5</v>
      </c>
      <c r="D13" s="29">
        <v>15</v>
      </c>
      <c r="E13" s="33"/>
      <c r="F13" s="34">
        <f>E13/5</f>
        <v>0</v>
      </c>
      <c r="G13" s="43" t="str">
        <f>IF(E13="","",(IF(E13&gt;=D13,C13*E13,"Please enter an order greater than the minimum order number")))</f>
        <v/>
      </c>
      <c r="H13" s="16"/>
      <c r="I13" s="16"/>
      <c r="J13" s="16"/>
    </row>
    <row r="14" spans="2:10" s="4" customFormat="1" ht="40.5" x14ac:dyDescent="0.2">
      <c r="B14" s="19" t="s">
        <v>12</v>
      </c>
      <c r="C14" s="21" t="s">
        <v>53</v>
      </c>
      <c r="D14" s="22" t="s">
        <v>3</v>
      </c>
      <c r="E14" s="20" t="s">
        <v>73</v>
      </c>
      <c r="F14" s="23" t="s">
        <v>54</v>
      </c>
      <c r="G14" s="24" t="s">
        <v>4</v>
      </c>
      <c r="H14" s="16"/>
      <c r="I14" s="16"/>
      <c r="J14" s="16"/>
    </row>
    <row r="15" spans="2:10" s="4" customFormat="1" x14ac:dyDescent="0.2">
      <c r="B15" s="44" t="s">
        <v>8</v>
      </c>
      <c r="C15" s="41">
        <v>1.6</v>
      </c>
      <c r="D15" s="29">
        <v>5</v>
      </c>
      <c r="E15" s="33"/>
      <c r="F15" s="54">
        <f t="shared" ref="F15:F19" si="0">E15/2</f>
        <v>0</v>
      </c>
      <c r="G15" s="46" t="str">
        <f t="shared" ref="G15:G19" si="1">IF(E15="","",(IF(E15&gt;=D15,C15*E15,"Please enter an order greater than the minimum order number")))</f>
        <v/>
      </c>
      <c r="H15" s="16"/>
      <c r="I15" s="16"/>
      <c r="J15" s="16"/>
    </row>
    <row r="16" spans="2:10" s="4" customFormat="1" x14ac:dyDescent="0.2">
      <c r="B16" s="44" t="s">
        <v>13</v>
      </c>
      <c r="C16" s="41">
        <v>1.6</v>
      </c>
      <c r="D16" s="29">
        <v>5</v>
      </c>
      <c r="E16" s="33"/>
      <c r="F16" s="54">
        <f t="shared" si="0"/>
        <v>0</v>
      </c>
      <c r="G16" s="46" t="str">
        <f t="shared" si="1"/>
        <v/>
      </c>
      <c r="H16" s="16"/>
      <c r="I16" s="16"/>
      <c r="J16" s="16"/>
    </row>
    <row r="17" spans="2:10" s="4" customFormat="1" x14ac:dyDescent="0.2">
      <c r="B17" s="44" t="s">
        <v>14</v>
      </c>
      <c r="C17" s="41">
        <v>1.6</v>
      </c>
      <c r="D17" s="29">
        <v>5</v>
      </c>
      <c r="E17" s="33"/>
      <c r="F17" s="54">
        <f t="shared" si="0"/>
        <v>0</v>
      </c>
      <c r="G17" s="45" t="str">
        <f t="shared" si="1"/>
        <v/>
      </c>
      <c r="H17" s="16"/>
      <c r="I17" s="16"/>
      <c r="J17" s="16"/>
    </row>
    <row r="18" spans="2:10" s="4" customFormat="1" ht="30.75" x14ac:dyDescent="0.2">
      <c r="B18" s="44" t="s">
        <v>34</v>
      </c>
      <c r="C18" s="41">
        <v>1.6</v>
      </c>
      <c r="D18" s="29">
        <v>1</v>
      </c>
      <c r="E18" s="33"/>
      <c r="F18" s="54">
        <f t="shared" si="0"/>
        <v>0</v>
      </c>
      <c r="G18" s="46" t="str">
        <f t="shared" si="1"/>
        <v/>
      </c>
      <c r="H18" s="16"/>
      <c r="I18" s="16"/>
      <c r="J18" s="16"/>
    </row>
    <row r="19" spans="2:10" s="4" customFormat="1" ht="30.75" x14ac:dyDescent="0.2">
      <c r="B19" s="44" t="s">
        <v>35</v>
      </c>
      <c r="C19" s="41">
        <v>1.6</v>
      </c>
      <c r="D19" s="29">
        <v>1</v>
      </c>
      <c r="E19" s="33"/>
      <c r="F19" s="54">
        <f t="shared" si="0"/>
        <v>0</v>
      </c>
      <c r="G19" s="46" t="str">
        <f t="shared" si="1"/>
        <v/>
      </c>
      <c r="H19" s="16"/>
      <c r="I19" s="16"/>
      <c r="J19" s="16"/>
    </row>
    <row r="20" spans="2:10" s="4" customFormat="1" ht="36" x14ac:dyDescent="0.2">
      <c r="B20" s="19" t="s">
        <v>16</v>
      </c>
      <c r="C20" s="21" t="s">
        <v>6</v>
      </c>
      <c r="D20" s="21" t="s">
        <v>3</v>
      </c>
      <c r="E20" s="20" t="s">
        <v>73</v>
      </c>
      <c r="F20" s="23" t="s">
        <v>54</v>
      </c>
      <c r="G20" s="39" t="s">
        <v>4</v>
      </c>
      <c r="H20" s="16"/>
      <c r="I20" s="16"/>
      <c r="J20" s="16"/>
    </row>
    <row r="21" spans="2:10" s="4" customFormat="1" x14ac:dyDescent="0.2">
      <c r="B21" s="26" t="s">
        <v>49</v>
      </c>
      <c r="C21" s="41">
        <v>0.35</v>
      </c>
      <c r="D21" s="29">
        <v>1</v>
      </c>
      <c r="E21" s="33"/>
      <c r="F21" s="54">
        <f t="shared" ref="F21:F23" si="2">E21/2</f>
        <v>0</v>
      </c>
      <c r="G21" s="47" t="str">
        <f>IF(E21="","",(IF(E21&gt;=D21,C21*E21,"Please enter an order greater than the minimum order number")))</f>
        <v/>
      </c>
      <c r="H21" s="16"/>
      <c r="I21" s="16"/>
      <c r="J21" s="16"/>
    </row>
    <row r="22" spans="2:10" s="4" customFormat="1" x14ac:dyDescent="0.2">
      <c r="B22" s="26" t="s">
        <v>5</v>
      </c>
      <c r="C22" s="41">
        <v>1.5</v>
      </c>
      <c r="D22" s="29">
        <v>1</v>
      </c>
      <c r="E22" s="33"/>
      <c r="F22" s="54">
        <f t="shared" si="2"/>
        <v>0</v>
      </c>
      <c r="G22" s="47" t="str">
        <f>IF(E22="","",(IF(E22&gt;=D22,C22*E22,"Please enter an order greater than the minimum order number")))</f>
        <v/>
      </c>
      <c r="H22" s="16"/>
      <c r="I22" s="16"/>
      <c r="J22" s="16"/>
    </row>
    <row r="23" spans="2:10" s="4" customFormat="1" x14ac:dyDescent="0.2">
      <c r="B23" s="26" t="s">
        <v>50</v>
      </c>
      <c r="C23" s="41">
        <v>0.6</v>
      </c>
      <c r="D23" s="29">
        <v>1</v>
      </c>
      <c r="E23" s="33"/>
      <c r="F23" s="54">
        <f t="shared" si="2"/>
        <v>0</v>
      </c>
      <c r="G23" s="47" t="str">
        <f t="shared" ref="G23" si="3">IF(E23="","",(IF(E23&gt;=D23,C23*E23,"Please enter an order greater than the minimum order number")))</f>
        <v/>
      </c>
      <c r="H23" s="16"/>
      <c r="I23" s="16"/>
      <c r="J23" s="16"/>
    </row>
    <row r="24" spans="2:10" s="4" customFormat="1" ht="65.25" customHeight="1" x14ac:dyDescent="0.2">
      <c r="B24" s="19" t="s">
        <v>25</v>
      </c>
      <c r="C24" s="21" t="s">
        <v>6</v>
      </c>
      <c r="D24" s="21" t="s">
        <v>3</v>
      </c>
      <c r="E24" s="20" t="s">
        <v>73</v>
      </c>
      <c r="F24" s="38" t="s">
        <v>54</v>
      </c>
      <c r="G24" s="24" t="s">
        <v>4</v>
      </c>
      <c r="H24" s="16"/>
      <c r="I24" s="16"/>
      <c r="J24" s="16"/>
    </row>
    <row r="25" spans="2:10" s="4" customFormat="1" ht="24.75" customHeight="1" x14ac:dyDescent="0.2">
      <c r="B25" s="18" t="s">
        <v>26</v>
      </c>
      <c r="C25" s="41">
        <v>1.4</v>
      </c>
      <c r="D25" s="29">
        <v>5</v>
      </c>
      <c r="E25" s="36"/>
      <c r="F25" s="54">
        <f t="shared" ref="F25:F31" si="4">E25/2</f>
        <v>0</v>
      </c>
      <c r="G25" s="47" t="str">
        <f t="shared" ref="G25:G29" si="5">IF(E25="","",(IF(E25&gt;=D25,C25*E25,"Please enter an order greater than the minimum order number")))</f>
        <v/>
      </c>
      <c r="H25" s="16"/>
      <c r="I25" s="16"/>
      <c r="J25" s="16"/>
    </row>
    <row r="26" spans="2:10" s="4" customFormat="1" ht="21.75" customHeight="1" x14ac:dyDescent="0.2">
      <c r="B26" s="18" t="s">
        <v>30</v>
      </c>
      <c r="C26" s="41">
        <v>1.25</v>
      </c>
      <c r="D26" s="29">
        <v>5</v>
      </c>
      <c r="E26" s="36"/>
      <c r="F26" s="54">
        <f t="shared" si="4"/>
        <v>0</v>
      </c>
      <c r="G26" s="47" t="str">
        <f t="shared" si="5"/>
        <v/>
      </c>
      <c r="H26" s="16"/>
      <c r="I26" s="16"/>
      <c r="J26" s="16"/>
    </row>
    <row r="27" spans="2:10" s="4" customFormat="1" ht="21.75" customHeight="1" x14ac:dyDescent="0.2">
      <c r="B27" s="18" t="s">
        <v>27</v>
      </c>
      <c r="C27" s="41">
        <v>2.5</v>
      </c>
      <c r="D27" s="29">
        <v>5</v>
      </c>
      <c r="E27" s="36"/>
      <c r="F27" s="54">
        <f t="shared" si="4"/>
        <v>0</v>
      </c>
      <c r="G27" s="47" t="str">
        <f t="shared" si="5"/>
        <v/>
      </c>
      <c r="H27" s="16"/>
      <c r="I27" s="16"/>
      <c r="J27" s="16"/>
    </row>
    <row r="28" spans="2:10" s="4" customFormat="1" ht="18.75" customHeight="1" x14ac:dyDescent="0.2">
      <c r="B28" s="18" t="s">
        <v>28</v>
      </c>
      <c r="C28" s="41">
        <v>2.5</v>
      </c>
      <c r="D28" s="29">
        <v>5</v>
      </c>
      <c r="E28" s="36"/>
      <c r="F28" s="54">
        <f t="shared" si="4"/>
        <v>0</v>
      </c>
      <c r="G28" s="47" t="str">
        <f t="shared" si="5"/>
        <v/>
      </c>
      <c r="H28" s="16"/>
      <c r="I28" s="16"/>
      <c r="J28" s="16"/>
    </row>
    <row r="29" spans="2:10" s="4" customFormat="1" ht="24" customHeight="1" x14ac:dyDescent="0.2">
      <c r="B29" s="18" t="s">
        <v>29</v>
      </c>
      <c r="C29" s="41">
        <v>2.5</v>
      </c>
      <c r="D29" s="29">
        <v>5</v>
      </c>
      <c r="E29" s="36"/>
      <c r="F29" s="54">
        <f t="shared" si="4"/>
        <v>0</v>
      </c>
      <c r="G29" s="47" t="str">
        <f t="shared" si="5"/>
        <v/>
      </c>
      <c r="H29" s="16"/>
      <c r="I29" s="16"/>
      <c r="J29" s="16"/>
    </row>
    <row r="30" spans="2:10" s="4" customFormat="1" ht="64.5" customHeight="1" x14ac:dyDescent="0.2">
      <c r="B30" s="26" t="s">
        <v>56</v>
      </c>
      <c r="C30" s="41">
        <v>3.5</v>
      </c>
      <c r="D30" s="29">
        <v>5</v>
      </c>
      <c r="E30" s="33"/>
      <c r="F30" s="54">
        <f t="shared" si="4"/>
        <v>0</v>
      </c>
      <c r="G30" s="47" t="str">
        <f t="shared" ref="G30:G68" si="6">IF(E30="","",(IF(E30&gt;=D30,C30*E30,"Please enter an order greater than the minimum order number")))</f>
        <v/>
      </c>
      <c r="H30" s="16"/>
      <c r="I30" s="16"/>
      <c r="J30" s="16"/>
    </row>
    <row r="31" spans="2:10" s="4" customFormat="1" ht="61.5" customHeight="1" x14ac:dyDescent="0.2">
      <c r="B31" s="26" t="s">
        <v>55</v>
      </c>
      <c r="C31" s="41">
        <v>2.75</v>
      </c>
      <c r="D31" s="29">
        <v>5</v>
      </c>
      <c r="E31" s="33"/>
      <c r="F31" s="54">
        <f t="shared" si="4"/>
        <v>0</v>
      </c>
      <c r="G31" s="48" t="str">
        <f t="shared" si="6"/>
        <v/>
      </c>
      <c r="H31" s="16"/>
      <c r="I31" s="16"/>
      <c r="J31" s="16"/>
    </row>
    <row r="32" spans="2:10" s="4" customFormat="1" ht="61.5" customHeight="1" x14ac:dyDescent="0.2">
      <c r="B32" s="19" t="s">
        <v>31</v>
      </c>
      <c r="C32" s="21" t="s">
        <v>6</v>
      </c>
      <c r="D32" s="21" t="s">
        <v>3</v>
      </c>
      <c r="E32" s="20" t="s">
        <v>73</v>
      </c>
      <c r="F32" s="38" t="s">
        <v>54</v>
      </c>
      <c r="G32" s="24" t="s">
        <v>4</v>
      </c>
      <c r="H32" s="16"/>
      <c r="I32" s="16"/>
      <c r="J32" s="16"/>
    </row>
    <row r="33" spans="2:10" s="4" customFormat="1" ht="31.5" customHeight="1" x14ac:dyDescent="0.2">
      <c r="B33" s="18" t="s">
        <v>44</v>
      </c>
      <c r="C33" s="49">
        <v>3.5</v>
      </c>
      <c r="D33" s="30">
        <v>5</v>
      </c>
      <c r="E33" s="32"/>
      <c r="F33" s="34">
        <f>E33/5</f>
        <v>0</v>
      </c>
      <c r="G33" s="45" t="str">
        <f t="shared" si="6"/>
        <v/>
      </c>
      <c r="H33" s="16"/>
      <c r="I33" s="16"/>
      <c r="J33" s="16"/>
    </row>
    <row r="34" spans="2:10" s="4" customFormat="1" ht="28.5" customHeight="1" x14ac:dyDescent="0.2">
      <c r="B34" s="18" t="s">
        <v>45</v>
      </c>
      <c r="C34" s="49">
        <v>1.9</v>
      </c>
      <c r="D34" s="30">
        <v>6</v>
      </c>
      <c r="E34" s="32"/>
      <c r="F34" s="34">
        <f>E34/6</f>
        <v>0</v>
      </c>
      <c r="G34" s="45" t="str">
        <f t="shared" si="6"/>
        <v/>
      </c>
      <c r="H34" s="16"/>
      <c r="I34" s="16"/>
      <c r="J34" s="16"/>
    </row>
    <row r="35" spans="2:10" s="4" customFormat="1" ht="24" customHeight="1" x14ac:dyDescent="0.2">
      <c r="B35" s="18" t="s">
        <v>15</v>
      </c>
      <c r="C35" s="49">
        <v>0.5</v>
      </c>
      <c r="D35" s="30" t="s">
        <v>54</v>
      </c>
      <c r="E35" s="32"/>
      <c r="F35" s="34">
        <f>E35/6</f>
        <v>0</v>
      </c>
      <c r="G35" s="45" t="str">
        <f t="shared" si="6"/>
        <v/>
      </c>
      <c r="H35" s="16"/>
      <c r="I35" s="16"/>
      <c r="J35" s="16"/>
    </row>
    <row r="36" spans="2:10" s="4" customFormat="1" ht="63.75" customHeight="1" x14ac:dyDescent="0.2">
      <c r="B36" s="19" t="s">
        <v>57</v>
      </c>
      <c r="C36" s="21" t="s">
        <v>6</v>
      </c>
      <c r="D36" s="21" t="s">
        <v>3</v>
      </c>
      <c r="E36" s="20" t="s">
        <v>73</v>
      </c>
      <c r="F36" s="38" t="s">
        <v>48</v>
      </c>
      <c r="G36" s="24" t="s">
        <v>4</v>
      </c>
      <c r="H36" s="16"/>
      <c r="I36" s="16"/>
      <c r="J36" s="17"/>
    </row>
    <row r="37" spans="2:10" s="4" customFormat="1" ht="78.75" customHeight="1" x14ac:dyDescent="0.2">
      <c r="B37" s="26" t="s">
        <v>58</v>
      </c>
      <c r="C37" s="50">
        <v>3.25</v>
      </c>
      <c r="D37" s="29">
        <v>6</v>
      </c>
      <c r="E37" s="33"/>
      <c r="F37" s="35">
        <f>E37/5</f>
        <v>0</v>
      </c>
      <c r="G37" s="46" t="str">
        <f t="shared" si="6"/>
        <v/>
      </c>
      <c r="H37" s="16"/>
      <c r="I37" s="16"/>
      <c r="J37" s="17"/>
    </row>
    <row r="38" spans="2:10" s="4" customFormat="1" ht="73.5" customHeight="1" x14ac:dyDescent="0.2">
      <c r="B38" s="14" t="s">
        <v>59</v>
      </c>
      <c r="C38" s="50">
        <v>3.5</v>
      </c>
      <c r="D38" s="29">
        <v>5</v>
      </c>
      <c r="E38" s="33"/>
      <c r="F38" s="35">
        <f>E38/5</f>
        <v>0</v>
      </c>
      <c r="G38" s="46" t="str">
        <f t="shared" si="6"/>
        <v/>
      </c>
      <c r="H38" s="16"/>
      <c r="I38" s="16"/>
      <c r="J38" s="17"/>
    </row>
    <row r="39" spans="2:10" s="4" customFormat="1" ht="90" customHeight="1" x14ac:dyDescent="0.2">
      <c r="B39" s="26" t="s">
        <v>60</v>
      </c>
      <c r="C39" s="50">
        <v>3.6</v>
      </c>
      <c r="D39" s="29">
        <v>6</v>
      </c>
      <c r="E39" s="33"/>
      <c r="F39" s="35">
        <f>E39/5</f>
        <v>0</v>
      </c>
      <c r="G39" s="46" t="str">
        <f t="shared" si="6"/>
        <v/>
      </c>
      <c r="H39" s="16"/>
      <c r="I39" s="16"/>
      <c r="J39" s="17"/>
    </row>
    <row r="40" spans="2:10" s="4" customFormat="1" ht="92.25" customHeight="1" x14ac:dyDescent="0.2">
      <c r="B40" s="26" t="s">
        <v>61</v>
      </c>
      <c r="C40" s="50">
        <v>3.65</v>
      </c>
      <c r="D40" s="29">
        <v>5</v>
      </c>
      <c r="E40" s="33"/>
      <c r="F40" s="35">
        <f>E40/6</f>
        <v>0</v>
      </c>
      <c r="G40" s="46" t="str">
        <f t="shared" si="6"/>
        <v/>
      </c>
      <c r="H40" s="16"/>
      <c r="I40" s="16"/>
      <c r="J40" s="17"/>
    </row>
    <row r="41" spans="2:10" s="4" customFormat="1" ht="69" customHeight="1" x14ac:dyDescent="0.2">
      <c r="B41" s="14" t="s">
        <v>62</v>
      </c>
      <c r="C41" s="50">
        <v>3.75</v>
      </c>
      <c r="D41" s="29">
        <v>5</v>
      </c>
      <c r="E41" s="33"/>
      <c r="F41" s="35">
        <f>E41/6</f>
        <v>0</v>
      </c>
      <c r="G41" s="46" t="str">
        <f t="shared" si="6"/>
        <v/>
      </c>
      <c r="H41" s="16"/>
      <c r="I41" s="16"/>
      <c r="J41" s="17"/>
    </row>
    <row r="42" spans="2:10" s="4" customFormat="1" ht="74.25" customHeight="1" x14ac:dyDescent="0.2">
      <c r="B42" s="14" t="s">
        <v>63</v>
      </c>
      <c r="C42" s="50">
        <v>3.75</v>
      </c>
      <c r="D42" s="29">
        <v>5</v>
      </c>
      <c r="E42" s="33"/>
      <c r="F42" s="35">
        <f>E42/5</f>
        <v>0</v>
      </c>
      <c r="G42" s="46" t="str">
        <f t="shared" si="6"/>
        <v/>
      </c>
      <c r="H42" s="16"/>
      <c r="I42" s="16"/>
      <c r="J42" s="17"/>
    </row>
    <row r="43" spans="2:10" s="4" customFormat="1" ht="84" customHeight="1" x14ac:dyDescent="0.2">
      <c r="B43" s="27" t="s">
        <v>64</v>
      </c>
      <c r="C43" s="49">
        <v>3.8</v>
      </c>
      <c r="D43" s="31">
        <v>5</v>
      </c>
      <c r="E43" s="32"/>
      <c r="F43" s="35">
        <f>E43/5</f>
        <v>0</v>
      </c>
      <c r="G43" s="46" t="str">
        <f t="shared" si="6"/>
        <v/>
      </c>
      <c r="H43" s="16"/>
      <c r="I43" s="16"/>
      <c r="J43" s="17"/>
    </row>
    <row r="44" spans="2:10" s="4" customFormat="1" ht="63.75" customHeight="1" x14ac:dyDescent="0.2">
      <c r="B44" s="26" t="s">
        <v>65</v>
      </c>
      <c r="C44" s="50">
        <v>3.8</v>
      </c>
      <c r="D44" s="29">
        <v>4</v>
      </c>
      <c r="E44" s="33"/>
      <c r="F44" s="35">
        <f>E44/4</f>
        <v>0</v>
      </c>
      <c r="G44" s="46" t="str">
        <f>IF(E44="","",(IF(E44&gt;=D44,C44*E44,"Please enter an order greater than the minimum order number")))</f>
        <v/>
      </c>
      <c r="H44" s="16"/>
      <c r="I44" s="16"/>
      <c r="J44" s="17"/>
    </row>
    <row r="45" spans="2:10" s="4" customFormat="1" ht="64.5" customHeight="1" x14ac:dyDescent="0.2">
      <c r="B45" s="26" t="s">
        <v>66</v>
      </c>
      <c r="C45" s="50">
        <v>3.8</v>
      </c>
      <c r="D45" s="29">
        <v>6</v>
      </c>
      <c r="E45" s="33"/>
      <c r="F45" s="35">
        <f>E45/6</f>
        <v>0</v>
      </c>
      <c r="G45" s="46" t="str">
        <f t="shared" si="6"/>
        <v/>
      </c>
      <c r="H45" s="16"/>
      <c r="I45" s="16"/>
      <c r="J45" s="17"/>
    </row>
    <row r="46" spans="2:10" s="4" customFormat="1" ht="60" customHeight="1" x14ac:dyDescent="0.2">
      <c r="B46" s="19" t="s">
        <v>67</v>
      </c>
      <c r="C46" s="21" t="s">
        <v>6</v>
      </c>
      <c r="D46" s="21" t="s">
        <v>3</v>
      </c>
      <c r="E46" s="20" t="s">
        <v>73</v>
      </c>
      <c r="F46" s="38" t="s">
        <v>48</v>
      </c>
      <c r="G46" s="51" t="s">
        <v>4</v>
      </c>
      <c r="H46" s="16"/>
      <c r="I46" s="16"/>
      <c r="J46" s="17"/>
    </row>
    <row r="47" spans="2:10" s="4" customFormat="1" ht="75.75" customHeight="1" x14ac:dyDescent="0.2">
      <c r="B47" s="18" t="s">
        <v>68</v>
      </c>
      <c r="C47" s="49">
        <v>3.8</v>
      </c>
      <c r="D47" s="31">
        <v>4</v>
      </c>
      <c r="E47" s="32"/>
      <c r="F47" s="35">
        <f>E47/4</f>
        <v>0</v>
      </c>
      <c r="G47" s="46" t="str">
        <f t="shared" si="6"/>
        <v/>
      </c>
      <c r="H47" s="16"/>
      <c r="I47" s="16"/>
      <c r="J47" s="17"/>
    </row>
    <row r="48" spans="2:10" s="4" customFormat="1" ht="56.25" customHeight="1" x14ac:dyDescent="0.2">
      <c r="B48" s="18" t="s">
        <v>69</v>
      </c>
      <c r="C48" s="49">
        <v>3.75</v>
      </c>
      <c r="D48" s="31">
        <v>5</v>
      </c>
      <c r="E48" s="32"/>
      <c r="F48" s="35">
        <f>E48/5</f>
        <v>0</v>
      </c>
      <c r="G48" s="52" t="str">
        <f t="shared" si="6"/>
        <v/>
      </c>
      <c r="H48" s="16"/>
      <c r="I48" s="16"/>
      <c r="J48" s="17"/>
    </row>
    <row r="49" spans="2:10" s="4" customFormat="1" ht="56.25" customHeight="1" x14ac:dyDescent="0.2">
      <c r="B49" s="26" t="s">
        <v>70</v>
      </c>
      <c r="C49" s="50">
        <v>3.75</v>
      </c>
      <c r="D49" s="29">
        <v>5</v>
      </c>
      <c r="E49" s="33"/>
      <c r="F49" s="35">
        <f>E49/5</f>
        <v>0</v>
      </c>
      <c r="G49" s="46" t="str">
        <f t="shared" si="6"/>
        <v/>
      </c>
      <c r="H49" s="16"/>
      <c r="I49" s="16"/>
      <c r="J49" s="17"/>
    </row>
    <row r="50" spans="2:10" s="4" customFormat="1" ht="56.25" customHeight="1" x14ac:dyDescent="0.2">
      <c r="B50" s="19" t="s">
        <v>32</v>
      </c>
      <c r="C50" s="21" t="s">
        <v>6</v>
      </c>
      <c r="D50" s="21" t="s">
        <v>43</v>
      </c>
      <c r="E50" s="20" t="s">
        <v>73</v>
      </c>
      <c r="F50" s="38" t="s">
        <v>54</v>
      </c>
      <c r="G50" s="24" t="s">
        <v>4</v>
      </c>
      <c r="H50" s="16"/>
      <c r="I50" s="16"/>
      <c r="J50" s="17"/>
    </row>
    <row r="51" spans="2:10" s="4" customFormat="1" ht="77.25" customHeight="1" x14ac:dyDescent="0.2">
      <c r="B51" s="18" t="s">
        <v>41</v>
      </c>
      <c r="C51" s="50">
        <v>5.95</v>
      </c>
      <c r="D51" s="30">
        <v>0</v>
      </c>
      <c r="E51" s="32"/>
      <c r="F51" s="54">
        <f>E51/2</f>
        <v>0</v>
      </c>
      <c r="G51" s="45" t="str">
        <f t="shared" si="6"/>
        <v/>
      </c>
      <c r="H51" s="16"/>
      <c r="I51" s="16"/>
      <c r="J51" s="17"/>
    </row>
    <row r="52" spans="2:10" s="4" customFormat="1" ht="56.25" customHeight="1" x14ac:dyDescent="0.2">
      <c r="B52" s="19" t="s">
        <v>17</v>
      </c>
      <c r="C52" s="21" t="s">
        <v>6</v>
      </c>
      <c r="D52" s="21" t="s">
        <v>43</v>
      </c>
      <c r="E52" s="20" t="s">
        <v>73</v>
      </c>
      <c r="F52" s="38" t="s">
        <v>48</v>
      </c>
      <c r="G52" s="24" t="s">
        <v>4</v>
      </c>
      <c r="H52" s="16"/>
      <c r="I52" s="16"/>
      <c r="J52" s="17"/>
    </row>
    <row r="53" spans="2:10" s="4" customFormat="1" ht="47.25" customHeight="1" x14ac:dyDescent="0.2">
      <c r="B53" s="18" t="s">
        <v>18</v>
      </c>
      <c r="C53" s="49">
        <v>2</v>
      </c>
      <c r="D53" s="30">
        <v>6</v>
      </c>
      <c r="E53" s="32"/>
      <c r="F53" s="54">
        <f>E53/2</f>
        <v>0</v>
      </c>
      <c r="G53" s="53" t="str">
        <f t="shared" ref="G53" si="7">IF(E53="","",(IF(E53&gt;=D53,C53*E53,"Please enter an order greater than the minimum order number")))</f>
        <v/>
      </c>
      <c r="H53" s="16"/>
      <c r="I53" s="16"/>
      <c r="J53" s="16"/>
    </row>
    <row r="54" spans="2:10" s="4" customFormat="1" ht="40.5" customHeight="1" x14ac:dyDescent="0.2">
      <c r="B54" s="18" t="s">
        <v>19</v>
      </c>
      <c r="C54" s="49">
        <v>2</v>
      </c>
      <c r="D54" s="30">
        <v>6</v>
      </c>
      <c r="E54" s="32"/>
      <c r="F54" s="54">
        <f t="shared" ref="F54:F61" si="8">E54/2</f>
        <v>0</v>
      </c>
      <c r="G54" s="45" t="str">
        <f t="shared" si="6"/>
        <v/>
      </c>
      <c r="H54" s="16"/>
      <c r="I54" s="16"/>
      <c r="J54" s="16"/>
    </row>
    <row r="55" spans="2:10" s="4" customFormat="1" ht="39.75" customHeight="1" x14ac:dyDescent="0.2">
      <c r="B55" s="18" t="s">
        <v>2</v>
      </c>
      <c r="C55" s="49">
        <v>2</v>
      </c>
      <c r="D55" s="30">
        <v>6</v>
      </c>
      <c r="E55" s="32"/>
      <c r="F55" s="54">
        <f t="shared" si="8"/>
        <v>0</v>
      </c>
      <c r="G55" s="45" t="str">
        <f t="shared" si="6"/>
        <v/>
      </c>
      <c r="H55" s="16"/>
      <c r="I55" s="16"/>
      <c r="J55" s="16"/>
    </row>
    <row r="56" spans="2:10" s="4" customFormat="1" ht="42" customHeight="1" x14ac:dyDescent="0.2">
      <c r="B56" s="18" t="s">
        <v>1</v>
      </c>
      <c r="C56" s="49">
        <v>2</v>
      </c>
      <c r="D56" s="30">
        <v>6</v>
      </c>
      <c r="E56" s="32"/>
      <c r="F56" s="54">
        <f t="shared" si="8"/>
        <v>0</v>
      </c>
      <c r="G56" s="45" t="str">
        <f t="shared" si="6"/>
        <v/>
      </c>
      <c r="H56" s="16"/>
      <c r="I56" s="16"/>
      <c r="J56" s="16"/>
    </row>
    <row r="57" spans="2:10" s="4" customFormat="1" ht="42.75" customHeight="1" x14ac:dyDescent="0.2">
      <c r="B57" s="18" t="s">
        <v>20</v>
      </c>
      <c r="C57" s="49">
        <v>2</v>
      </c>
      <c r="D57" s="30">
        <v>6</v>
      </c>
      <c r="E57" s="32"/>
      <c r="F57" s="54">
        <f t="shared" si="8"/>
        <v>0</v>
      </c>
      <c r="G57" s="45" t="str">
        <f t="shared" si="6"/>
        <v/>
      </c>
      <c r="H57" s="16"/>
      <c r="I57" s="16"/>
      <c r="J57" s="16"/>
    </row>
    <row r="58" spans="2:10" s="4" customFormat="1" ht="40.5" customHeight="1" x14ac:dyDescent="0.2">
      <c r="B58" s="18" t="s">
        <v>21</v>
      </c>
      <c r="C58" s="49">
        <v>2</v>
      </c>
      <c r="D58" s="30">
        <v>6</v>
      </c>
      <c r="E58" s="32"/>
      <c r="F58" s="54">
        <f t="shared" si="8"/>
        <v>0</v>
      </c>
      <c r="G58" s="45" t="str">
        <f t="shared" si="6"/>
        <v/>
      </c>
      <c r="H58" s="16"/>
      <c r="I58" s="16"/>
      <c r="J58" s="16"/>
    </row>
    <row r="59" spans="2:10" s="4" customFormat="1" ht="28.5" customHeight="1" x14ac:dyDescent="0.2">
      <c r="B59" s="18" t="s">
        <v>22</v>
      </c>
      <c r="C59" s="49">
        <v>2</v>
      </c>
      <c r="D59" s="30">
        <v>6</v>
      </c>
      <c r="E59" s="32"/>
      <c r="F59" s="54">
        <f t="shared" si="8"/>
        <v>0</v>
      </c>
      <c r="G59" s="45" t="str">
        <f t="shared" si="6"/>
        <v/>
      </c>
      <c r="H59" s="16"/>
      <c r="I59" s="16"/>
      <c r="J59" s="16"/>
    </row>
    <row r="60" spans="2:10" s="4" customFormat="1" ht="28.5" customHeight="1" x14ac:dyDescent="0.2">
      <c r="B60" s="18" t="s">
        <v>11</v>
      </c>
      <c r="C60" s="49">
        <v>2</v>
      </c>
      <c r="D60" s="30">
        <v>6</v>
      </c>
      <c r="E60" s="32"/>
      <c r="F60" s="54">
        <f t="shared" si="8"/>
        <v>0</v>
      </c>
      <c r="G60" s="45" t="str">
        <f t="shared" si="6"/>
        <v/>
      </c>
      <c r="H60" s="16"/>
      <c r="I60" s="16"/>
      <c r="J60" s="16"/>
    </row>
    <row r="61" spans="2:10" s="4" customFormat="1" ht="28.5" customHeight="1" x14ac:dyDescent="0.2">
      <c r="B61" s="18" t="s">
        <v>9</v>
      </c>
      <c r="C61" s="49">
        <v>2</v>
      </c>
      <c r="D61" s="30">
        <v>6</v>
      </c>
      <c r="E61" s="32"/>
      <c r="F61" s="54">
        <f t="shared" si="8"/>
        <v>0</v>
      </c>
      <c r="G61" s="45" t="str">
        <f t="shared" si="6"/>
        <v/>
      </c>
      <c r="H61" s="16"/>
      <c r="I61" s="16"/>
      <c r="J61" s="16"/>
    </row>
    <row r="62" spans="2:10" s="4" customFormat="1" ht="62.25" customHeight="1" x14ac:dyDescent="0.2">
      <c r="B62" s="8" t="s">
        <v>36</v>
      </c>
      <c r="C62" s="41">
        <v>6.5</v>
      </c>
      <c r="D62" s="29">
        <v>6</v>
      </c>
      <c r="E62" s="33"/>
      <c r="F62" s="35">
        <f>E62/5</f>
        <v>0</v>
      </c>
      <c r="G62" s="53" t="str">
        <f t="shared" si="6"/>
        <v/>
      </c>
      <c r="H62" s="16"/>
      <c r="I62" s="16"/>
      <c r="J62" s="16"/>
    </row>
    <row r="63" spans="2:10" s="4" customFormat="1" ht="66.75" customHeight="1" x14ac:dyDescent="0.2">
      <c r="B63" s="8" t="s">
        <v>37</v>
      </c>
      <c r="C63" s="41">
        <v>6.5</v>
      </c>
      <c r="D63" s="29">
        <v>6</v>
      </c>
      <c r="E63" s="33"/>
      <c r="F63" s="35">
        <f>E63/5</f>
        <v>0</v>
      </c>
      <c r="G63" s="53" t="str">
        <f t="shared" si="6"/>
        <v/>
      </c>
      <c r="H63" s="16"/>
      <c r="I63" s="16"/>
      <c r="J63" s="16"/>
    </row>
    <row r="64" spans="2:10" s="4" customFormat="1" ht="81.75" customHeight="1" x14ac:dyDescent="0.2">
      <c r="B64" s="8" t="s">
        <v>71</v>
      </c>
      <c r="C64" s="41">
        <v>6.5</v>
      </c>
      <c r="D64" s="29">
        <v>6</v>
      </c>
      <c r="E64" s="33"/>
      <c r="F64" s="54">
        <f t="shared" ref="F64:F68" si="9">E64/2</f>
        <v>0</v>
      </c>
      <c r="G64" s="53" t="str">
        <f t="shared" si="6"/>
        <v/>
      </c>
      <c r="H64" s="16"/>
      <c r="I64" s="16"/>
      <c r="J64" s="16"/>
    </row>
    <row r="65" spans="2:10" s="4" customFormat="1" ht="56.25" customHeight="1" x14ac:dyDescent="0.2">
      <c r="B65" s="19" t="s">
        <v>23</v>
      </c>
      <c r="C65" s="21" t="s">
        <v>6</v>
      </c>
      <c r="D65" s="21" t="s">
        <v>43</v>
      </c>
      <c r="E65" s="20" t="s">
        <v>73</v>
      </c>
      <c r="F65" s="38" t="s">
        <v>54</v>
      </c>
      <c r="G65" s="24" t="s">
        <v>4</v>
      </c>
      <c r="H65" s="16"/>
      <c r="I65" s="16"/>
      <c r="J65" s="16"/>
    </row>
    <row r="66" spans="2:10" s="4" customFormat="1" ht="25.5" customHeight="1" x14ac:dyDescent="0.2">
      <c r="B66" s="25" t="s">
        <v>24</v>
      </c>
      <c r="C66" s="41">
        <v>2</v>
      </c>
      <c r="D66" s="30">
        <v>0</v>
      </c>
      <c r="E66" s="33"/>
      <c r="F66" s="54">
        <f t="shared" si="9"/>
        <v>0</v>
      </c>
      <c r="G66" s="45" t="str">
        <f t="shared" si="6"/>
        <v/>
      </c>
      <c r="H66" s="16"/>
      <c r="I66" s="16"/>
      <c r="J66" s="16"/>
    </row>
    <row r="67" spans="2:10" s="4" customFormat="1" ht="21" customHeight="1" x14ac:dyDescent="0.2">
      <c r="B67" s="28" t="s">
        <v>38</v>
      </c>
      <c r="C67" s="41">
        <v>2</v>
      </c>
      <c r="D67" s="30">
        <v>0</v>
      </c>
      <c r="E67" s="33"/>
      <c r="F67" s="54">
        <f t="shared" si="9"/>
        <v>0</v>
      </c>
      <c r="G67" s="45" t="str">
        <f t="shared" si="6"/>
        <v/>
      </c>
      <c r="H67" s="16"/>
      <c r="I67" s="16"/>
      <c r="J67" s="16"/>
    </row>
    <row r="68" spans="2:10" s="4" customFormat="1" ht="25.5" customHeight="1" x14ac:dyDescent="0.2">
      <c r="B68" s="28" t="s">
        <v>39</v>
      </c>
      <c r="C68" s="41">
        <v>2</v>
      </c>
      <c r="D68" s="30">
        <v>0</v>
      </c>
      <c r="E68" s="33"/>
      <c r="F68" s="54">
        <f t="shared" si="9"/>
        <v>0</v>
      </c>
      <c r="G68" s="45" t="str">
        <f t="shared" si="6"/>
        <v/>
      </c>
      <c r="H68" s="16"/>
      <c r="I68" s="16"/>
      <c r="J68" s="16"/>
    </row>
    <row r="69" spans="2:10" s="4" customFormat="1" ht="20.25" x14ac:dyDescent="0.2">
      <c r="B69" s="61" t="s">
        <v>72</v>
      </c>
      <c r="C69" s="62"/>
      <c r="D69" s="9"/>
      <c r="E69" s="65" t="s">
        <v>7</v>
      </c>
      <c r="F69" s="11"/>
      <c r="G69" s="67">
        <f>SUM(G12:G64)</f>
        <v>0</v>
      </c>
      <c r="H69" s="16"/>
      <c r="I69" s="16"/>
      <c r="J69" s="16"/>
    </row>
    <row r="70" spans="2:10" ht="24" customHeight="1" x14ac:dyDescent="0.25">
      <c r="B70" s="63"/>
      <c r="C70" s="64"/>
      <c r="D70" s="10"/>
      <c r="E70" s="66"/>
      <c r="F70" s="12"/>
      <c r="G70" s="68"/>
    </row>
  </sheetData>
  <autoFilter ref="E1:E70"/>
  <mergeCells count="13">
    <mergeCell ref="B1:G1"/>
    <mergeCell ref="C5:G5"/>
    <mergeCell ref="B2:G2"/>
    <mergeCell ref="C3:G3"/>
    <mergeCell ref="F4:G4"/>
    <mergeCell ref="C6:G6"/>
    <mergeCell ref="B69:C70"/>
    <mergeCell ref="C7:G7"/>
    <mergeCell ref="C8:G8"/>
    <mergeCell ref="C9:G9"/>
    <mergeCell ref="E69:E70"/>
    <mergeCell ref="G69:G70"/>
    <mergeCell ref="C10:G10"/>
  </mergeCells>
  <phoneticPr fontId="6" type="noConversion"/>
  <conditionalFormatting sqref="G12:G13 G21:G22 G37:G45 G47:G49 G25:G31 G33:G35 G51 G53:G64 G15:G19 G66:G68">
    <cfRule type="cellIs" dxfId="3" priority="13" stopIfTrue="1" operator="equal">
      <formula>"Please enter an order greater than the minimum order number"</formula>
    </cfRule>
    <cfRule type="cellIs" dxfId="2" priority="14" stopIfTrue="1" operator="greaterThan">
      <formula>0</formula>
    </cfRule>
  </conditionalFormatting>
  <conditionalFormatting sqref="G23">
    <cfRule type="cellIs" dxfId="1" priority="5" stopIfTrue="1" operator="equal">
      <formula>"Please enter an order greater than the minimum order number"</formula>
    </cfRule>
    <cfRule type="cellIs" dxfId="0" priority="6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scale="52" fitToHeight="0" orientation="portrait" r:id="rId1"/>
  <headerFooter alignWithMargins="0">
    <oddHeader>&amp;C&amp;F</oddHeader>
  </headerFooter>
  <ignoredErrors>
    <ignoredError sqref="F38" unlockedFormula="1"/>
    <ignoredError sqref="F4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Booking Form</vt:lpstr>
      <vt:lpstr>Sheet1</vt:lpstr>
      <vt:lpstr>'Booking Form'!Print_Area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</dc:creator>
  <cp:lastModifiedBy>Heart of England Foundation Trust</cp:lastModifiedBy>
  <cp:lastPrinted>2018-05-03T07:45:45Z</cp:lastPrinted>
  <dcterms:created xsi:type="dcterms:W3CDTF">2012-11-12T19:15:06Z</dcterms:created>
  <dcterms:modified xsi:type="dcterms:W3CDTF">2019-05-21T11:10:51Z</dcterms:modified>
</cp:coreProperties>
</file>